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3FAD04D4-96BE-4DB6-B288-A0AC787FA288}" xr6:coauthVersionLast="43" xr6:coauthVersionMax="43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191192+191228 + 191084" sheetId="6" r:id="rId1"/>
    <sheet name="1" sheetId="15" r:id="rId2"/>
  </sheets>
  <definedNames>
    <definedName name="_xlnm._FilterDatabase" localSheetId="1" hidden="1">'1'!$A$2:$J$7</definedName>
    <definedName name="_xlnm.Print_Titles" localSheetId="1">'1'!$1:$2</definedName>
    <definedName name="_xlnm.Print_Titles" localSheetId="0">'191192+191228 + 191084'!$15:$16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15" l="1"/>
  <c r="F3" i="15" l="1"/>
  <c r="G3" i="15" s="1"/>
  <c r="H3" i="15" s="1"/>
  <c r="F65" i="6" l="1"/>
  <c r="G65" i="6" s="1"/>
  <c r="H65" i="6" s="1"/>
  <c r="F64" i="6"/>
  <c r="G64" i="6" s="1"/>
  <c r="H64" i="6" s="1"/>
  <c r="F33" i="6" l="1"/>
  <c r="G33" i="6" s="1"/>
  <c r="H33" i="6" s="1"/>
  <c r="F56" i="6" l="1"/>
  <c r="G56" i="6" s="1"/>
  <c r="H56" i="6" s="1"/>
  <c r="F54" i="6"/>
  <c r="G54" i="6" s="1"/>
  <c r="H54" i="6" s="1"/>
  <c r="F53" i="6"/>
  <c r="G53" i="6" s="1"/>
  <c r="H53" i="6" s="1"/>
  <c r="F52" i="6"/>
  <c r="G52" i="6" s="1"/>
  <c r="H52" i="6" s="1"/>
  <c r="F51" i="6"/>
  <c r="G51" i="6" s="1"/>
  <c r="H51" i="6" s="1"/>
  <c r="F43" i="6"/>
  <c r="G43" i="6" s="1"/>
  <c r="H43" i="6" s="1"/>
  <c r="G38" i="6" l="1"/>
  <c r="H38" i="6" s="1"/>
  <c r="F27" i="6"/>
  <c r="G27" i="6" s="1"/>
  <c r="H27" i="6" s="1"/>
  <c r="F23" i="6"/>
  <c r="G23" i="6" s="1"/>
  <c r="H23" i="6" s="1"/>
  <c r="F17" i="6" l="1"/>
  <c r="G17" i="6" s="1"/>
  <c r="H17" i="6" s="1"/>
</calcChain>
</file>

<file path=xl/sharedStrings.xml><?xml version="1.0" encoding="utf-8"?>
<sst xmlns="http://schemas.openxmlformats.org/spreadsheetml/2006/main" count="154" uniqueCount="108">
  <si>
    <r>
      <t xml:space="preserve">   </t>
    </r>
    <r>
      <rPr>
        <b/>
        <sz val="14"/>
        <rFont val="Traditional Arabic"/>
        <family val="1"/>
      </rPr>
      <t/>
    </r>
  </si>
  <si>
    <t>Ea</t>
  </si>
  <si>
    <t xml:space="preserve">     AMMAN - JORDAN</t>
  </si>
  <si>
    <t xml:space="preserve">   TABARKFORLAB@YAHOO.COM</t>
  </si>
  <si>
    <t xml:space="preserve"> TEL :4643357 , FAX :4643358</t>
  </si>
  <si>
    <t>6-8 Weeks</t>
  </si>
  <si>
    <t>A</t>
  </si>
  <si>
    <t>B</t>
  </si>
  <si>
    <t>C</t>
  </si>
  <si>
    <t>D</t>
  </si>
  <si>
    <t>السادة قسم المشتريات   المحترمين</t>
  </si>
  <si>
    <t>بند</t>
  </si>
  <si>
    <t>المواصفات</t>
  </si>
  <si>
    <t>الوحدة</t>
  </si>
  <si>
    <t>الكمية</t>
  </si>
  <si>
    <t>الاسعار بالدينار الاردني</t>
  </si>
  <si>
    <t>المورد / بلد المنشأ</t>
  </si>
  <si>
    <t>رقم</t>
  </si>
  <si>
    <t>سعر الوحدة غير شامل الضريبة</t>
  </si>
  <si>
    <t>قيمة الضريبة لسعر الوحدة
16%</t>
  </si>
  <si>
    <t>سعر الوحدة شامل الضريبة</t>
  </si>
  <si>
    <t>السعر الاجمالي شامل الضريبة</t>
  </si>
  <si>
    <t>مدة التسليم</t>
  </si>
  <si>
    <t>مــــلاحـــظـــــــــات هـــامــــــــــــة :</t>
  </si>
  <si>
    <t>الاجهزة مكفولة كفالة مصنعية لمدة عام من تاريخ التوريد باستثناء سوء الاستخدام و الحرق و الكسر</t>
  </si>
  <si>
    <t xml:space="preserve">مدة صلاحية الأسعار اسبوعان </t>
  </si>
  <si>
    <t>قسم المبيعات</t>
  </si>
  <si>
    <t>7.07.2019</t>
  </si>
  <si>
    <t>euro</t>
  </si>
  <si>
    <t>الأسعار بالدينار الأردني معفاة من الرسوم الجمركية شاملة  جميع الضرائب  و الضريبة العامة على المبيعات</t>
  </si>
  <si>
    <t>USA</t>
  </si>
  <si>
    <t>السادة جامعة الاردنية المحترمين</t>
  </si>
  <si>
    <t>الموضوع مناقصة رقم 191192+191228 + 191084</t>
  </si>
  <si>
    <t>MC-100 Chlorophyll Concentration Meter</t>
  </si>
  <si>
    <t>Default Display Unit µmol of chlorophyll per m2 of leaf surface</t>
  </si>
  <si>
    <t>Data Output Mini-B USB port provided for main data transfer</t>
  </si>
  <si>
    <t>Includes 9V battery, USB cable,
reducer, and hard-shell
carry case.</t>
  </si>
  <si>
    <t>Apogee/</t>
  </si>
  <si>
    <t>usd</t>
  </si>
  <si>
    <t xml:space="preserve">SAB 514I (SOLIS ANALYTICAL AND SEMI-MICRO BALANCES) 
</t>
  </si>
  <si>
    <t xml:space="preserve">Capacity: 510g </t>
  </si>
  <si>
    <t xml:space="preserve">Readability: 0.0001g </t>
  </si>
  <si>
    <t xml:space="preserve">Pan Size: 80mm ø </t>
  </si>
  <si>
    <r>
      <t>Capacity: 4600g</t>
    </r>
    <r>
      <rPr>
        <sz val="12"/>
        <color rgb="FF222222"/>
        <rFont val="Times New Roman"/>
        <family val="1"/>
      </rPr>
      <t> </t>
    </r>
  </si>
  <si>
    <r>
      <t>Readability: 0.01g</t>
    </r>
    <r>
      <rPr>
        <sz val="12"/>
        <color rgb="FF222222"/>
        <rFont val="Times New Roman"/>
        <family val="1"/>
      </rPr>
      <t> </t>
    </r>
  </si>
  <si>
    <r>
      <t>Pan Size: 160mm ø</t>
    </r>
    <r>
      <rPr>
        <sz val="12"/>
        <color rgb="FF222222"/>
        <rFont val="Times New Roman"/>
        <family val="1"/>
      </rPr>
      <t> </t>
    </r>
  </si>
  <si>
    <r>
      <t>NBL 4602E (NIMBUS® PRECISION BALANCES)</t>
    </r>
    <r>
      <rPr>
        <b/>
        <sz val="12"/>
        <color rgb="FF222222"/>
        <rFont val="Times New Roman"/>
        <family val="1"/>
      </rPr>
      <t> </t>
    </r>
  </si>
  <si>
    <t>SAB 124I (SOLIS ANALYTICAL AND SEMI-MICRO BALANCES) </t>
  </si>
  <si>
    <t>Adam Equipmnet</t>
  </si>
  <si>
    <t>Capacity: 120g </t>
  </si>
  <si>
    <t>UK</t>
  </si>
  <si>
    <t>Readability: 0.0001g </t>
  </si>
  <si>
    <t>Internal automatic calibration</t>
  </si>
  <si>
    <t>Pan Size: 80mm ø </t>
  </si>
  <si>
    <t>Research Grade pH/ORP Meter with CAL Check™, 230V</t>
  </si>
  <si>
    <t>Hanna / Romania</t>
  </si>
  <si>
    <t>6-10 Weeks</t>
  </si>
  <si>
    <t>pH Range  -2.0 to 20.0 pH; -2.00 to 20.00; -2.000 to 20.000 pH</t>
  </si>
  <si>
    <t>pH Resolution  0.1 pH; 0.01 pH; 0.001 pH</t>
  </si>
  <si>
    <t>pH  Accuracy  ±0.1 pH; ±0.01 pH; ±0.002 pH ± 1 LSD</t>
  </si>
  <si>
    <t>mV - Range  ±2000 mV</t>
  </si>
  <si>
    <t>Temperature - Range  -20.0 to 120.0°C, accuracy 0.1C</t>
  </si>
  <si>
    <t>Power supply :230V</t>
  </si>
  <si>
    <t>Accessories</t>
  </si>
  <si>
    <t>pH 4.01 @ 25°C Calibration Buffer, 500 mL bottle</t>
  </si>
  <si>
    <t>pH 7.01 @ 25°C Calibration Buffer, 500 mL bottle</t>
  </si>
  <si>
    <t>Cleaning Solution for General Purpose, 500 mL bottle</t>
  </si>
  <si>
    <t>Electrode storage solution, 500 mL bottle</t>
  </si>
  <si>
    <t>Professional Bench Top pH meter BP3001</t>
  </si>
  <si>
    <t>Trans Instrument/</t>
  </si>
  <si>
    <t>pH Range: 0 to 14 pH</t>
  </si>
  <si>
    <t>Singapore</t>
  </si>
  <si>
    <t xml:space="preserve">Display Resolution: 0.01 pH </t>
  </si>
  <si>
    <t>Accuracy : ± 0.02 pH</t>
  </si>
  <si>
    <t>MV Range: ± 1999 mV</t>
  </si>
  <si>
    <t>Calibration: 5 point selectable</t>
  </si>
  <si>
    <t>Operating Temperature: 5 to 40°C</t>
  </si>
  <si>
    <t>Combination pH electrode with built-in temperature sensor
Electrode Stand</t>
  </si>
  <si>
    <t xml:space="preserve">UNITHERM REFRIGERATED INCUBATOR FOC 225L
</t>
  </si>
  <si>
    <t>UNIEQUIP/ Germany</t>
  </si>
  <si>
    <t xml:space="preserve"> Temp. range : +3°C to +50°C 
</t>
  </si>
  <si>
    <t>220V 5o Hz CE</t>
  </si>
  <si>
    <t>Volume 225L</t>
  </si>
  <si>
    <t>lnternal shelves Adjust. in height: 2 shelves</t>
  </si>
  <si>
    <t>Digital Display</t>
  </si>
  <si>
    <t>External calibration</t>
  </si>
  <si>
    <t>Alternative</t>
  </si>
  <si>
    <t>Adam Equipment / UK</t>
  </si>
  <si>
    <t>Adam</t>
  </si>
  <si>
    <t xml:space="preserve"> Equipment / UK</t>
  </si>
  <si>
    <t>Europe / Fareast</t>
  </si>
  <si>
    <t>pH 4</t>
  </si>
  <si>
    <t>pH 7</t>
  </si>
  <si>
    <t>1L</t>
  </si>
  <si>
    <t xml:space="preserve">Mi415 Turbidity meter  </t>
  </si>
  <si>
    <t xml:space="preserve"> FTU range 0.00 to 50.00 and 50 to 1000 FTU.</t>
  </si>
  <si>
    <t xml:space="preserve">Resolution 0.01 (0.00 to 50.00 FTU) and 1 (50 to 1000 FTU). </t>
  </si>
  <si>
    <t xml:space="preserve">3 points calibration (0, 10 and 500 FTU). </t>
  </si>
  <si>
    <t xml:space="preserve"> </t>
  </si>
  <si>
    <t>Supplied in a hard carrying case with calibration solutions, two cuvets, wiping tissue and instruction manual.</t>
  </si>
  <si>
    <t>Milwaukee/</t>
  </si>
  <si>
    <t>Hungari</t>
  </si>
  <si>
    <t>8-12 Weeks</t>
  </si>
  <si>
    <t>الأسعار بالدينار الأردني واصل المستودعات شاملة جميع الرسوم و الضرائب  الضريبة العامة على المبيعات</t>
  </si>
  <si>
    <t xml:space="preserve">سيتم ارفاق صورة عن شهادات CE أو Conformity declaration </t>
  </si>
  <si>
    <t>الاجهزة مكفولة لمدة عام كفالة مصنعية باستثناء سوء الاستخدام و الحرق و الكسر</t>
  </si>
  <si>
    <t>المجموع</t>
  </si>
  <si>
    <t xml:space="preserve">فقط ستمائة وستة وعشرون دينار وفلـ400ـس لاغير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</si>
</sst>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$-409]* #,##0.00_);_([$$-409]* \(#,##0.00\);_([$$-409]* &quot;-&quot;??_);_(@_)"/>
    <numFmt numFmtId="165" formatCode="0.000"/>
  </numFmts>
  <fonts count="27" x14ac:knownFonts="1">
    <font>
      <sz val="11"/>
      <color theme="1"/>
      <name val="Calibri"/>
      <family val="2"/>
      <charset val="178"/>
      <scheme val="minor"/>
    </font>
    <font>
      <sz val="10"/>
      <name val="Traditional Arabic"/>
      <family val="1"/>
    </font>
    <font>
      <sz val="14"/>
      <name val="Traditional Arabic"/>
      <family val="1"/>
    </font>
    <font>
      <b/>
      <sz val="12"/>
      <name val="Arial"/>
      <family val="2"/>
    </font>
    <font>
      <b/>
      <sz val="14"/>
      <name val="Traditional Arabic"/>
      <family val="1"/>
    </font>
    <font>
      <b/>
      <sz val="12"/>
      <name val="Traditional Arabic"/>
      <family val="1"/>
    </font>
    <font>
      <sz val="12"/>
      <name val="Traditional Arabic"/>
      <family val="1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u/>
      <sz val="10"/>
      <color theme="10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color indexed="18"/>
      <name val="Book Antiqua"/>
      <family val="1"/>
    </font>
    <font>
      <b/>
      <sz val="11"/>
      <color theme="1"/>
      <name val="Times New Roman"/>
      <family val="1"/>
    </font>
    <font>
      <sz val="11"/>
      <color rgb="FF222222"/>
      <name val="Times New Roman"/>
      <family val="1"/>
    </font>
    <font>
      <b/>
      <u/>
      <sz val="11"/>
      <name val="Times New Roman"/>
      <family val="1"/>
    </font>
    <font>
      <b/>
      <sz val="11"/>
      <color theme="1"/>
      <name val="Arial"/>
      <family val="2"/>
    </font>
    <font>
      <sz val="12"/>
      <color rgb="FF222222"/>
      <name val="Times New Roman"/>
      <family val="1"/>
    </font>
    <font>
      <b/>
      <sz val="12"/>
      <color rgb="FF222222"/>
      <name val="Times New Roman"/>
      <family val="1"/>
    </font>
    <font>
      <b/>
      <sz val="11"/>
      <color rgb="FF222222"/>
      <name val="Times New Roman"/>
      <family val="1"/>
    </font>
    <font>
      <b/>
      <sz val="11"/>
      <color theme="1"/>
      <name val="Calibri"/>
      <family val="2"/>
      <charset val="17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8" fillId="0" borderId="0"/>
  </cellStyleXfs>
  <cellXfs count="14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3" fillId="2" borderId="0" xfId="0" applyFont="1" applyFill="1" applyAlignment="1">
      <alignment horizontal="center"/>
    </xf>
    <xf numFmtId="0" fontId="2" fillId="2" borderId="0" xfId="0" applyFont="1" applyFill="1"/>
    <xf numFmtId="14" fontId="5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vertical="top" wrapText="1"/>
    </xf>
    <xf numFmtId="165" fontId="17" fillId="0" borderId="0" xfId="0" applyNumberFormat="1" applyFont="1" applyAlignment="1">
      <alignment horizontal="center" vertical="top"/>
    </xf>
    <xf numFmtId="0" fontId="18" fillId="0" borderId="0" xfId="0" applyFont="1" applyBorder="1" applyAlignment="1">
      <alignment horizontal="right" vertical="top" readingOrder="2"/>
    </xf>
    <xf numFmtId="2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2" fontId="15" fillId="0" borderId="0" xfId="0" applyNumberFormat="1" applyFont="1" applyFill="1" applyBorder="1" applyAlignment="1">
      <alignment horizontal="center" vertical="top" wrapText="1"/>
    </xf>
    <xf numFmtId="2" fontId="15" fillId="0" borderId="13" xfId="0" applyNumberFormat="1" applyFont="1" applyFill="1" applyBorder="1" applyAlignment="1">
      <alignment horizontal="center" vertical="top" wrapText="1"/>
    </xf>
    <xf numFmtId="2" fontId="15" fillId="3" borderId="13" xfId="0" applyNumberFormat="1" applyFont="1" applyFill="1" applyBorder="1" applyAlignment="1">
      <alignment horizontal="center" vertical="top" wrapText="1"/>
    </xf>
    <xf numFmtId="2" fontId="15" fillId="0" borderId="12" xfId="0" applyNumberFormat="1" applyFont="1" applyFill="1" applyBorder="1" applyAlignment="1">
      <alignment horizontal="center" vertical="top" wrapText="1"/>
    </xf>
    <xf numFmtId="2" fontId="15" fillId="3" borderId="12" xfId="0" applyNumberFormat="1" applyFont="1" applyFill="1" applyBorder="1" applyAlignment="1">
      <alignment horizontal="center" vertical="top" wrapText="1"/>
    </xf>
    <xf numFmtId="0" fontId="16" fillId="2" borderId="13" xfId="0" applyFont="1" applyFill="1" applyBorder="1" applyAlignment="1">
      <alignment horizontal="left" vertical="top" wrapText="1"/>
    </xf>
    <xf numFmtId="2" fontId="15" fillId="3" borderId="0" xfId="0" applyNumberFormat="1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left" vertical="top" wrapText="1"/>
    </xf>
    <xf numFmtId="0" fontId="16" fillId="2" borderId="12" xfId="0" applyFont="1" applyFill="1" applyBorder="1" applyAlignment="1">
      <alignment horizontal="left" vertical="top" wrapText="1"/>
    </xf>
    <xf numFmtId="0" fontId="4" fillId="0" borderId="0" xfId="0" applyFont="1"/>
    <xf numFmtId="2" fontId="14" fillId="5" borderId="7" xfId="0" applyNumberFormat="1" applyFont="1" applyFill="1" applyBorder="1" applyAlignment="1">
      <alignment horizontal="center" vertical="top" wrapText="1"/>
    </xf>
    <xf numFmtId="2" fontId="14" fillId="5" borderId="4" xfId="0" applyNumberFormat="1" applyFont="1" applyFill="1" applyBorder="1" applyAlignment="1">
      <alignment horizontal="center" vertical="top" wrapText="1"/>
    </xf>
    <xf numFmtId="0" fontId="0" fillId="5" borderId="5" xfId="0" applyNumberFormat="1" applyFill="1" applyBorder="1" applyAlignment="1">
      <alignment horizontal="center" vertical="top" wrapText="1"/>
    </xf>
    <xf numFmtId="2" fontId="14" fillId="5" borderId="12" xfId="0" applyNumberFormat="1" applyFont="1" applyFill="1" applyBorder="1" applyAlignment="1">
      <alignment horizontal="center" vertical="top" wrapText="1"/>
    </xf>
    <xf numFmtId="2" fontId="14" fillId="5" borderId="1" xfId="0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14" fillId="5" borderId="6" xfId="0" applyNumberFormat="1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2" fontId="15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1" fillId="2" borderId="13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2" fontId="15" fillId="0" borderId="13" xfId="0" applyNumberFormat="1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left" vertical="top" wrapText="1"/>
    </xf>
    <xf numFmtId="2" fontId="15" fillId="0" borderId="1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1" fillId="2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top" readingOrder="2"/>
    </xf>
    <xf numFmtId="0" fontId="11" fillId="2" borderId="0" xfId="0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right" vertical="top" wrapText="1"/>
    </xf>
    <xf numFmtId="2" fontId="15" fillId="0" borderId="0" xfId="0" applyNumberFormat="1" applyFont="1" applyFill="1" applyBorder="1" applyAlignment="1">
      <alignment horizontal="right" vertical="top" wrapText="1"/>
    </xf>
    <xf numFmtId="2" fontId="15" fillId="3" borderId="0" xfId="0" applyNumberFormat="1" applyFont="1" applyFill="1" applyBorder="1" applyAlignment="1">
      <alignment horizontal="right" vertical="top" wrapText="1"/>
    </xf>
    <xf numFmtId="0" fontId="15" fillId="0" borderId="0" xfId="0" applyFont="1" applyFill="1" applyAlignment="1">
      <alignment horizontal="right" vertical="top"/>
    </xf>
    <xf numFmtId="0" fontId="0" fillId="0" borderId="0" xfId="0" applyAlignment="1">
      <alignment horizontal="right"/>
    </xf>
    <xf numFmtId="0" fontId="22" fillId="0" borderId="0" xfId="0" applyFont="1" applyAlignment="1">
      <alignment horizontal="right"/>
    </xf>
    <xf numFmtId="0" fontId="15" fillId="0" borderId="0" xfId="0" applyFont="1" applyFill="1" applyAlignment="1">
      <alignment horizontal="right" vertical="top" readingOrder="2"/>
    </xf>
    <xf numFmtId="0" fontId="14" fillId="0" borderId="0" xfId="0" applyFont="1" applyBorder="1" applyAlignment="1">
      <alignment horizontal="right" vertical="top" wrapText="1"/>
    </xf>
    <xf numFmtId="2" fontId="0" fillId="0" borderId="0" xfId="0" applyNumberForma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0" fillId="0" borderId="0" xfId="0" applyNumberFormat="1" applyAlignment="1">
      <alignment horizontal="right" vertical="top" wrapText="1"/>
    </xf>
    <xf numFmtId="0" fontId="19" fillId="0" borderId="0" xfId="0" applyFont="1" applyBorder="1" applyAlignment="1">
      <alignment horizontal="right" vertical="top" wrapText="1"/>
    </xf>
    <xf numFmtId="0" fontId="11" fillId="0" borderId="7" xfId="0" applyFont="1" applyFill="1" applyBorder="1" applyAlignment="1">
      <alignment vertical="top" wrapText="1"/>
    </xf>
    <xf numFmtId="0" fontId="16" fillId="2" borderId="13" xfId="0" applyFont="1" applyFill="1" applyBorder="1" applyAlignment="1">
      <alignment vertical="top" wrapText="1"/>
    </xf>
    <xf numFmtId="0" fontId="16" fillId="2" borderId="12" xfId="0" applyFont="1" applyFill="1" applyBorder="1" applyAlignment="1">
      <alignment vertical="top" wrapText="1"/>
    </xf>
    <xf numFmtId="0" fontId="11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left" vertical="top" wrapText="1"/>
    </xf>
    <xf numFmtId="2" fontId="16" fillId="0" borderId="7" xfId="0" applyNumberFormat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vertical="top" wrapText="1"/>
    </xf>
    <xf numFmtId="0" fontId="16" fillId="0" borderId="13" xfId="0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vertical="top" wrapText="1"/>
    </xf>
    <xf numFmtId="0" fontId="16" fillId="2" borderId="0" xfId="0" applyFont="1" applyFill="1" applyBorder="1" applyAlignment="1">
      <alignment vertical="top" wrapText="1"/>
    </xf>
    <xf numFmtId="0" fontId="16" fillId="2" borderId="0" xfId="0" applyFont="1" applyFill="1" applyBorder="1" applyAlignment="1">
      <alignment horizontal="center" vertical="center"/>
    </xf>
    <xf numFmtId="0" fontId="25" fillId="0" borderId="7" xfId="0" applyFont="1" applyBorder="1" applyAlignment="1">
      <alignment vertical="top" wrapText="1"/>
    </xf>
    <xf numFmtId="2" fontId="15" fillId="3" borderId="7" xfId="0" applyNumberFormat="1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vertical="top" wrapText="1"/>
    </xf>
    <xf numFmtId="2" fontId="15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20" fillId="0" borderId="12" xfId="0" applyFont="1" applyBorder="1" applyAlignment="1">
      <alignment vertical="top" wrapText="1"/>
    </xf>
    <xf numFmtId="2" fontId="15" fillId="3" borderId="12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left" vertical="top" wrapText="1"/>
    </xf>
    <xf numFmtId="2" fontId="15" fillId="3" borderId="14" xfId="0" applyNumberFormat="1" applyFont="1" applyFill="1" applyBorder="1" applyAlignment="1">
      <alignment horizontal="center" vertical="center" wrapText="1"/>
    </xf>
    <xf numFmtId="10" fontId="16" fillId="2" borderId="14" xfId="0" applyNumberFormat="1" applyFont="1" applyFill="1" applyBorder="1" applyAlignment="1">
      <alignment horizontal="left" vertical="top" wrapText="1"/>
    </xf>
    <xf numFmtId="0" fontId="16" fillId="0" borderId="13" xfId="0" applyFont="1" applyFill="1" applyBorder="1" applyAlignment="1">
      <alignment vertical="top" wrapText="1"/>
    </xf>
    <xf numFmtId="0" fontId="16" fillId="6" borderId="7" xfId="0" applyFont="1" applyFill="1" applyBorder="1" applyAlignment="1">
      <alignment vertical="top" wrapText="1"/>
    </xf>
    <xf numFmtId="0" fontId="16" fillId="2" borderId="13" xfId="0" applyFont="1" applyFill="1" applyBorder="1" applyAlignment="1">
      <alignment horizontal="center" vertical="center" wrapText="1"/>
    </xf>
    <xf numFmtId="2" fontId="14" fillId="5" borderId="17" xfId="0" applyNumberFormat="1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left" vertical="top" wrapText="1"/>
    </xf>
    <xf numFmtId="0" fontId="14" fillId="5" borderId="17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left" vertical="top" wrapText="1"/>
    </xf>
    <xf numFmtId="0" fontId="0" fillId="0" borderId="0" xfId="0" applyFont="1"/>
    <xf numFmtId="0" fontId="19" fillId="0" borderId="0" xfId="0" applyFont="1" applyBorder="1" applyAlignment="1">
      <alignment horizontal="right" vertical="top" wrapText="1"/>
    </xf>
    <xf numFmtId="0" fontId="9" fillId="0" borderId="7" xfId="0" applyFont="1" applyBorder="1" applyAlignment="1">
      <alignment horizontal="center" vertical="top"/>
    </xf>
    <xf numFmtId="0" fontId="15" fillId="2" borderId="7" xfId="0" applyFont="1" applyFill="1" applyBorder="1" applyAlignment="1">
      <alignment horizontal="center" vertical="top"/>
    </xf>
    <xf numFmtId="2" fontId="15" fillId="0" borderId="7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/>
    </xf>
    <xf numFmtId="0" fontId="0" fillId="0" borderId="0" xfId="0" applyFont="1" applyAlignment="1">
      <alignment vertical="top"/>
    </xf>
    <xf numFmtId="0" fontId="19" fillId="0" borderId="0" xfId="0" applyFont="1" applyBorder="1" applyAlignment="1">
      <alignment horizontal="right" vertical="top" wrapText="1"/>
    </xf>
    <xf numFmtId="0" fontId="9" fillId="0" borderId="13" xfId="0" applyFont="1" applyBorder="1" applyAlignment="1">
      <alignment horizontal="center" vertical="top"/>
    </xf>
    <xf numFmtId="0" fontId="15" fillId="2" borderId="13" xfId="0" applyFont="1" applyFill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top"/>
    </xf>
    <xf numFmtId="0" fontId="15" fillId="2" borderId="13" xfId="0" applyFont="1" applyFill="1" applyBorder="1" applyAlignment="1">
      <alignment horizontal="left" vertical="top" wrapText="1"/>
    </xf>
    <xf numFmtId="0" fontId="15" fillId="2" borderId="12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/>
    </xf>
    <xf numFmtId="0" fontId="15" fillId="2" borderId="0" xfId="0" applyFont="1" applyFill="1" applyBorder="1" applyAlignment="1">
      <alignment horizontal="center" vertical="top"/>
    </xf>
    <xf numFmtId="0" fontId="14" fillId="5" borderId="18" xfId="0" applyNumberFormat="1" applyFont="1" applyFill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/>
    </xf>
    <xf numFmtId="0" fontId="14" fillId="2" borderId="0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center" vertical="top"/>
    </xf>
    <xf numFmtId="2" fontId="14" fillId="0" borderId="0" xfId="0" applyNumberFormat="1" applyFont="1" applyFill="1" applyBorder="1" applyAlignment="1">
      <alignment horizontal="center" vertical="top" wrapText="1"/>
    </xf>
    <xf numFmtId="0" fontId="26" fillId="0" borderId="0" xfId="0" applyFont="1" applyAlignment="1">
      <alignment vertical="top"/>
    </xf>
    <xf numFmtId="0" fontId="26" fillId="0" borderId="0" xfId="0" applyFont="1"/>
    <xf numFmtId="2" fontId="14" fillId="5" borderId="2" xfId="0" applyNumberFormat="1" applyFont="1" applyFill="1" applyBorder="1" applyAlignment="1">
      <alignment horizontal="center" vertical="top" wrapText="1"/>
    </xf>
    <xf numFmtId="2" fontId="14" fillId="5" borderId="3" xfId="0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14" fillId="5" borderId="6" xfId="0" applyFont="1" applyFill="1" applyBorder="1" applyAlignment="1">
      <alignment horizontal="center" vertical="top" wrapText="1"/>
    </xf>
    <xf numFmtId="0" fontId="19" fillId="0" borderId="0" xfId="0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2" fillId="0" borderId="0" xfId="1" applyFont="1" applyAlignment="1" applyProtection="1">
      <alignment horizontal="left" vertical="top" wrapText="1"/>
    </xf>
    <xf numFmtId="0" fontId="13" fillId="0" borderId="0" xfId="1" applyFont="1" applyAlignment="1" applyProtection="1">
      <alignment horizontal="left" vertical="top" wrapText="1"/>
    </xf>
    <xf numFmtId="0" fontId="16" fillId="4" borderId="0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right" vertical="top" wrapText="1"/>
    </xf>
    <xf numFmtId="0" fontId="16" fillId="4" borderId="0" xfId="0" applyFont="1" applyFill="1" applyAlignment="1">
      <alignment horizontal="left" vertical="top" wrapText="1"/>
    </xf>
    <xf numFmtId="0" fontId="15" fillId="4" borderId="8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 vertical="top" wrapText="1"/>
    </xf>
    <xf numFmtId="2" fontId="14" fillId="5" borderId="10" xfId="0" applyNumberFormat="1" applyFont="1" applyFill="1" applyBorder="1" applyAlignment="1">
      <alignment horizontal="center" vertical="top" wrapText="1"/>
    </xf>
    <xf numFmtId="2" fontId="14" fillId="5" borderId="11" xfId="0" applyNumberFormat="1" applyFont="1" applyFill="1" applyBorder="1" applyAlignment="1">
      <alignment horizontal="center" vertical="top" wrapText="1"/>
    </xf>
    <xf numFmtId="2" fontId="14" fillId="5" borderId="1" xfId="0" applyNumberFormat="1" applyFont="1" applyFill="1" applyBorder="1" applyAlignment="1">
      <alignment horizontal="center" vertical="top" wrapText="1"/>
    </xf>
    <xf numFmtId="2" fontId="14" fillId="5" borderId="9" xfId="0" applyNumberFormat="1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5" fillId="0" borderId="0" xfId="0" applyNumberFormat="1" applyFont="1" applyAlignment="1">
      <alignment horizontal="right" vertical="top" wrapText="1"/>
    </xf>
    <xf numFmtId="0" fontId="19" fillId="0" borderId="0" xfId="0" applyFont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Normal 13" xfId="2" xr:uid="{00000000-0005-0000-0000-000002000000}"/>
    <cellStyle name="ارتباط تشعبي" xfId="1" builtinId="8"/>
    <cellStyle name="عادي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</xdr:col>
      <xdr:colOff>847725</xdr:colOff>
      <xdr:row>8</xdr:row>
      <xdr:rowOff>54293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0"/>
          <a:ext cx="990600" cy="1235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123824</xdr:colOff>
      <xdr:row>0</xdr:row>
      <xdr:rowOff>76200</xdr:rowOff>
    </xdr:from>
    <xdr:to>
      <xdr:col>10</xdr:col>
      <xdr:colOff>161925</xdr:colOff>
      <xdr:row>5</xdr:row>
      <xdr:rowOff>0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23824" y="76200"/>
          <a:ext cx="9553576" cy="70485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73152" tIns="59436" rIns="73152" bIns="0" anchor="t" upright="1"/>
        <a:lstStyle/>
        <a:p>
          <a:pPr algn="ctr" rtl="1">
            <a:defRPr sz="1000"/>
          </a:pPr>
          <a:r>
            <a:rPr lang="ar-JO" sz="2800" b="1" i="0" u="none" strike="noStrike" baseline="0">
              <a:solidFill>
                <a:srgbClr val="0066CC"/>
              </a:solidFill>
              <a:latin typeface="Arial"/>
              <a:ea typeface="+mn-ea"/>
              <a:cs typeface="Arial"/>
            </a:rPr>
            <a:t>مؤسسة تبارك لتجارة المواد العلمية </a:t>
          </a:r>
          <a:r>
            <a:rPr lang="ar-JO" sz="2800" b="1" i="0" u="none" strike="noStrike" baseline="0">
              <a:solidFill>
                <a:srgbClr val="0066CC"/>
              </a:solidFill>
              <a:latin typeface="Arial"/>
              <a:cs typeface="Arial"/>
            </a:rPr>
            <a:t>والمخبرية</a:t>
          </a:r>
        </a:p>
      </xdr:txBody>
    </xdr:sp>
    <xdr:clientData/>
  </xdr:twoCellAnchor>
  <xdr:twoCellAnchor editAs="oneCell">
    <xdr:from>
      <xdr:col>1</xdr:col>
      <xdr:colOff>323849</xdr:colOff>
      <xdr:row>3</xdr:row>
      <xdr:rowOff>85725</xdr:rowOff>
    </xdr:from>
    <xdr:to>
      <xdr:col>9</xdr:col>
      <xdr:colOff>495299</xdr:colOff>
      <xdr:row>9</xdr:row>
      <xdr:rowOff>76200</xdr:rowOff>
    </xdr:to>
    <xdr:sp macro="" textlink="">
      <xdr:nvSpPr>
        <xdr:cNvPr id="4" name="Rectangl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695324" y="657225"/>
          <a:ext cx="84677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50292" rIns="54864" bIns="0" anchor="t" upright="1"/>
        <a:lstStyle/>
        <a:p>
          <a:pPr algn="ctr" rtl="0">
            <a:defRPr sz="1000"/>
          </a:pPr>
          <a:r>
            <a:rPr lang="en-US" sz="2600" b="1" i="0" u="none" strike="noStrike" baseline="0">
              <a:solidFill>
                <a:srgbClr val="3366FF"/>
              </a:solidFill>
              <a:latin typeface="Calibri"/>
            </a:rPr>
            <a:t>   </a:t>
          </a:r>
          <a:r>
            <a:rPr lang="en-US" sz="2400" b="1" i="0" u="none" strike="noStrike" baseline="0">
              <a:solidFill>
                <a:srgbClr val="3366FF"/>
              </a:solidFill>
              <a:latin typeface="Calibri"/>
            </a:rPr>
            <a:t>TABARK for LABORATORY SUPPLIES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BARKFORLAB@YAHO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"/>
  <sheetViews>
    <sheetView workbookViewId="0">
      <selection activeCell="A69" sqref="A69:XFD74"/>
    </sheetView>
  </sheetViews>
  <sheetFormatPr defaultRowHeight="15" x14ac:dyDescent="0.25"/>
  <cols>
    <col min="1" max="1" width="5.5703125" customWidth="1"/>
    <col min="2" max="2" width="53.42578125" customWidth="1"/>
    <col min="3" max="3" width="9.28515625" customWidth="1"/>
    <col min="4" max="4" width="7.85546875" customWidth="1"/>
    <col min="5" max="5" width="9" customWidth="1"/>
    <col min="6" max="6" width="10.42578125" customWidth="1"/>
    <col min="7" max="7" width="9.140625" customWidth="1"/>
    <col min="8" max="8" width="10" customWidth="1"/>
    <col min="9" max="9" width="15.28515625" customWidth="1"/>
    <col min="10" max="10" width="12.7109375" customWidth="1"/>
  </cols>
  <sheetData>
    <row r="1" spans="1:10" ht="8.25" customHeight="1" x14ac:dyDescent="0.25"/>
    <row r="5" spans="1:10" ht="8.25" customHeight="1" x14ac:dyDescent="0.25"/>
    <row r="7" spans="1:10" ht="6.75" customHeight="1" x14ac:dyDescent="0.25"/>
    <row r="8" spans="1:10" ht="9.75" customHeight="1" x14ac:dyDescent="0.25">
      <c r="C8" s="7"/>
      <c r="D8" s="7"/>
      <c r="E8" s="7"/>
      <c r="F8" s="7"/>
    </row>
    <row r="9" spans="1:10" ht="15.75" customHeight="1" x14ac:dyDescent="0.65">
      <c r="A9" s="1"/>
      <c r="B9" s="2"/>
      <c r="C9" s="125" t="s">
        <v>2</v>
      </c>
      <c r="D9" s="125"/>
      <c r="E9" s="125"/>
      <c r="F9" s="125"/>
      <c r="G9" s="2"/>
      <c r="H9" s="2"/>
      <c r="J9" s="2" t="s">
        <v>0</v>
      </c>
    </row>
    <row r="10" spans="1:10" ht="17.25" customHeight="1" x14ac:dyDescent="0.65">
      <c r="A10" s="1"/>
      <c r="B10" s="2"/>
      <c r="C10" s="125" t="s">
        <v>4</v>
      </c>
      <c r="D10" s="125"/>
      <c r="E10" s="125"/>
      <c r="F10" s="125"/>
      <c r="G10" s="2"/>
      <c r="H10" s="5"/>
      <c r="J10" s="2"/>
    </row>
    <row r="11" spans="1:10" ht="14.25" customHeight="1" x14ac:dyDescent="0.65">
      <c r="A11" s="1"/>
      <c r="B11" s="23"/>
      <c r="C11" s="126" t="s">
        <v>3</v>
      </c>
      <c r="D11" s="127"/>
      <c r="E11" s="127"/>
      <c r="F11" s="127"/>
      <c r="G11" s="2"/>
      <c r="H11" s="2"/>
      <c r="J11" s="2"/>
    </row>
    <row r="12" spans="1:10" ht="9" customHeight="1" x14ac:dyDescent="0.65">
      <c r="A12" s="1"/>
      <c r="B12" s="6"/>
      <c r="C12" s="8"/>
      <c r="D12" s="8"/>
      <c r="E12" s="8"/>
      <c r="F12" s="8"/>
      <c r="G12" s="2"/>
      <c r="H12" s="3"/>
      <c r="J12" s="2"/>
    </row>
    <row r="13" spans="1:10" s="13" customFormat="1" ht="15" customHeight="1" x14ac:dyDescent="0.25">
      <c r="A13" s="128" t="s">
        <v>32</v>
      </c>
      <c r="B13" s="128"/>
      <c r="C13" s="128"/>
      <c r="D13" s="128"/>
      <c r="E13" s="10"/>
      <c r="F13" s="11"/>
      <c r="G13" s="12"/>
      <c r="H13" s="129" t="s">
        <v>31</v>
      </c>
      <c r="I13" s="129"/>
      <c r="J13" s="129"/>
    </row>
    <row r="14" spans="1:10" s="13" customFormat="1" ht="17.25" customHeight="1" thickBot="1" x14ac:dyDescent="0.3">
      <c r="A14" s="130" t="s">
        <v>27</v>
      </c>
      <c r="B14" s="130"/>
      <c r="C14" s="130"/>
      <c r="D14" s="130"/>
      <c r="E14" s="10"/>
      <c r="F14" s="11"/>
      <c r="H14" s="131" t="s">
        <v>10</v>
      </c>
      <c r="I14" s="131"/>
      <c r="J14" s="131"/>
    </row>
    <row r="15" spans="1:10" s="4" customFormat="1" ht="16.5" thickBot="1" x14ac:dyDescent="0.3">
      <c r="A15" s="24" t="s">
        <v>11</v>
      </c>
      <c r="B15" s="133" t="s">
        <v>12</v>
      </c>
      <c r="C15" s="135" t="s">
        <v>13</v>
      </c>
      <c r="D15" s="135" t="s">
        <v>14</v>
      </c>
      <c r="E15" s="120" t="s">
        <v>15</v>
      </c>
      <c r="F15" s="121"/>
      <c r="G15" s="121"/>
      <c r="H15" s="25"/>
      <c r="I15" s="122" t="s">
        <v>16</v>
      </c>
      <c r="J15" s="26"/>
    </row>
    <row r="16" spans="1:10" s="4" customFormat="1" ht="57" x14ac:dyDescent="0.25">
      <c r="A16" s="27" t="s">
        <v>17</v>
      </c>
      <c r="B16" s="134"/>
      <c r="C16" s="136"/>
      <c r="D16" s="136"/>
      <c r="E16" s="28" t="s">
        <v>18</v>
      </c>
      <c r="F16" s="29" t="s">
        <v>19</v>
      </c>
      <c r="G16" s="28" t="s">
        <v>20</v>
      </c>
      <c r="H16" s="28" t="s">
        <v>21</v>
      </c>
      <c r="I16" s="123"/>
      <c r="J16" s="30" t="s">
        <v>22</v>
      </c>
    </row>
    <row r="17" spans="1:13" s="34" customFormat="1" ht="33" customHeight="1" x14ac:dyDescent="0.25">
      <c r="A17" s="31">
        <v>1</v>
      </c>
      <c r="B17" s="59" t="s">
        <v>78</v>
      </c>
      <c r="C17" s="32" t="s">
        <v>1</v>
      </c>
      <c r="D17" s="32">
        <v>1</v>
      </c>
      <c r="E17" s="67">
        <v>3670</v>
      </c>
      <c r="F17" s="33">
        <f>E17*0.16</f>
        <v>587.20000000000005</v>
      </c>
      <c r="G17" s="33">
        <f>F17+E17</f>
        <v>4257.2</v>
      </c>
      <c r="H17" s="33">
        <f>G17*D17</f>
        <v>4257.2</v>
      </c>
      <c r="I17" s="33" t="s">
        <v>79</v>
      </c>
      <c r="J17" s="33"/>
      <c r="K17" s="34">
        <v>2885</v>
      </c>
      <c r="L17" s="34">
        <v>450</v>
      </c>
      <c r="M17" s="34" t="s">
        <v>28</v>
      </c>
    </row>
    <row r="18" spans="1:13" s="34" customFormat="1" ht="15" customHeight="1" x14ac:dyDescent="0.25">
      <c r="A18" s="69"/>
      <c r="B18" s="89" t="s">
        <v>80</v>
      </c>
      <c r="C18" s="69"/>
      <c r="D18" s="69"/>
      <c r="E18" s="70"/>
      <c r="F18" s="39"/>
      <c r="G18" s="39"/>
      <c r="H18" s="39"/>
      <c r="I18" s="39"/>
      <c r="J18" s="39"/>
    </row>
    <row r="19" spans="1:13" s="34" customFormat="1" ht="16.5" customHeight="1" x14ac:dyDescent="0.25">
      <c r="A19" s="69"/>
      <c r="B19" s="89" t="s">
        <v>82</v>
      </c>
      <c r="C19" s="69"/>
      <c r="D19" s="69"/>
      <c r="E19" s="70"/>
      <c r="F19" s="39"/>
      <c r="G19" s="39"/>
      <c r="H19" s="39"/>
      <c r="I19" s="39"/>
      <c r="J19" s="39"/>
    </row>
    <row r="20" spans="1:13" s="34" customFormat="1" ht="18" customHeight="1" x14ac:dyDescent="0.25">
      <c r="A20" s="69"/>
      <c r="B20" s="89" t="s">
        <v>83</v>
      </c>
      <c r="C20" s="69"/>
      <c r="D20" s="69"/>
      <c r="E20" s="70"/>
      <c r="F20" s="39"/>
      <c r="G20" s="39"/>
      <c r="H20" s="39"/>
      <c r="I20" s="39"/>
      <c r="J20" s="39"/>
    </row>
    <row r="21" spans="1:13" s="34" customFormat="1" ht="21" customHeight="1" x14ac:dyDescent="0.25">
      <c r="A21" s="69"/>
      <c r="B21" s="89" t="s">
        <v>84</v>
      </c>
      <c r="C21" s="69"/>
      <c r="D21" s="69"/>
      <c r="E21" s="70"/>
      <c r="F21" s="39"/>
      <c r="G21" s="39"/>
      <c r="H21" s="39"/>
      <c r="I21" s="39"/>
      <c r="J21" s="39"/>
    </row>
    <row r="22" spans="1:13" s="34" customFormat="1" ht="14.25" customHeight="1" x14ac:dyDescent="0.25">
      <c r="A22" s="71"/>
      <c r="B22" s="74" t="s">
        <v>81</v>
      </c>
      <c r="C22" s="71"/>
      <c r="D22" s="71"/>
      <c r="E22" s="72"/>
      <c r="F22" s="73"/>
      <c r="G22" s="73"/>
      <c r="H22" s="73"/>
      <c r="I22" s="73"/>
      <c r="J22" s="73"/>
    </row>
    <row r="23" spans="1:13" s="4" customFormat="1" ht="15.75" customHeight="1" x14ac:dyDescent="0.25">
      <c r="A23" s="35">
        <v>2</v>
      </c>
      <c r="B23" s="68" t="s">
        <v>33</v>
      </c>
      <c r="C23" s="36" t="s">
        <v>1</v>
      </c>
      <c r="D23" s="36">
        <v>1</v>
      </c>
      <c r="E23" s="67">
        <v>1950</v>
      </c>
      <c r="F23" s="39">
        <f>E23*0.16</f>
        <v>312</v>
      </c>
      <c r="G23" s="39">
        <f>F23+E23</f>
        <v>2262</v>
      </c>
      <c r="H23" s="39">
        <f>G23*D23</f>
        <v>2262</v>
      </c>
      <c r="I23" s="36" t="s">
        <v>37</v>
      </c>
      <c r="J23" s="36" t="s">
        <v>5</v>
      </c>
      <c r="K23" s="4">
        <v>1895</v>
      </c>
      <c r="L23" s="4">
        <v>80</v>
      </c>
      <c r="M23" s="4" t="s">
        <v>38</v>
      </c>
    </row>
    <row r="24" spans="1:13" s="4" customFormat="1" ht="15.75" customHeight="1" x14ac:dyDescent="0.25">
      <c r="A24" s="35"/>
      <c r="B24" s="60" t="s">
        <v>34</v>
      </c>
      <c r="C24" s="36"/>
      <c r="D24" s="36"/>
      <c r="E24" s="36"/>
      <c r="F24" s="15"/>
      <c r="G24" s="15"/>
      <c r="H24" s="16"/>
      <c r="I24" s="36" t="s">
        <v>30</v>
      </c>
      <c r="J24" s="35"/>
    </row>
    <row r="25" spans="1:13" s="4" customFormat="1" ht="15.75" customHeight="1" x14ac:dyDescent="0.25">
      <c r="A25" s="35"/>
      <c r="B25" s="60" t="s">
        <v>35</v>
      </c>
      <c r="C25" s="36"/>
      <c r="D25" s="36"/>
      <c r="E25" s="36"/>
      <c r="F25" s="15"/>
      <c r="G25" s="15"/>
      <c r="H25" s="16"/>
      <c r="I25" s="36"/>
      <c r="J25" s="35"/>
    </row>
    <row r="26" spans="1:13" s="4" customFormat="1" ht="48.75" customHeight="1" x14ac:dyDescent="0.25">
      <c r="A26" s="37"/>
      <c r="B26" s="61" t="s">
        <v>36</v>
      </c>
      <c r="C26" s="40"/>
      <c r="D26" s="40"/>
      <c r="E26" s="40"/>
      <c r="F26" s="17"/>
      <c r="G26" s="17"/>
      <c r="H26" s="18"/>
      <c r="I26" s="37"/>
      <c r="J26" s="37"/>
    </row>
    <row r="27" spans="1:13" s="4" customFormat="1" ht="33.75" customHeight="1" x14ac:dyDescent="0.25">
      <c r="A27" s="62">
        <v>3</v>
      </c>
      <c r="B27" s="63" t="s">
        <v>39</v>
      </c>
      <c r="C27" s="38" t="s">
        <v>1</v>
      </c>
      <c r="D27" s="38">
        <v>1</v>
      </c>
      <c r="E27" s="67">
        <v>3570</v>
      </c>
      <c r="F27" s="33">
        <f>E27*0.16</f>
        <v>571.20000000000005</v>
      </c>
      <c r="G27" s="33">
        <f>F27+E27</f>
        <v>4141.2</v>
      </c>
      <c r="H27" s="33">
        <f>G27*D27</f>
        <v>4141.2</v>
      </c>
      <c r="I27" s="91" t="s">
        <v>87</v>
      </c>
      <c r="J27" s="38" t="s">
        <v>5</v>
      </c>
      <c r="K27" s="4">
        <v>3412.5</v>
      </c>
      <c r="L27" s="4">
        <v>247</v>
      </c>
    </row>
    <row r="28" spans="1:13" s="4" customFormat="1" ht="15.75" customHeight="1" x14ac:dyDescent="0.25">
      <c r="A28" s="35"/>
      <c r="B28" s="60" t="s">
        <v>40</v>
      </c>
      <c r="C28" s="36"/>
      <c r="D28" s="36"/>
      <c r="E28" s="36"/>
      <c r="F28" s="15"/>
      <c r="G28" s="15"/>
      <c r="H28" s="16"/>
      <c r="I28" s="35"/>
      <c r="J28" s="35"/>
    </row>
    <row r="29" spans="1:13" s="4" customFormat="1" ht="15.75" customHeight="1" x14ac:dyDescent="0.25">
      <c r="A29" s="35"/>
      <c r="B29" s="60" t="s">
        <v>41</v>
      </c>
      <c r="C29" s="36"/>
      <c r="D29" s="36"/>
      <c r="E29" s="36"/>
      <c r="F29" s="15"/>
      <c r="G29" s="15"/>
      <c r="H29" s="16"/>
      <c r="I29" s="35"/>
      <c r="J29" s="35"/>
    </row>
    <row r="30" spans="1:13" s="4" customFormat="1" ht="15.75" customHeight="1" x14ac:dyDescent="0.25">
      <c r="A30" s="36"/>
      <c r="B30" s="79" t="s">
        <v>52</v>
      </c>
      <c r="C30" s="36"/>
      <c r="D30" s="36"/>
      <c r="E30" s="39"/>
      <c r="F30" s="39"/>
      <c r="G30" s="39"/>
      <c r="H30" s="80"/>
      <c r="I30" s="81"/>
      <c r="J30" s="36"/>
    </row>
    <row r="31" spans="1:13" s="4" customFormat="1" ht="15.75" customHeight="1" x14ac:dyDescent="0.25">
      <c r="A31" s="37"/>
      <c r="B31" s="61" t="s">
        <v>42</v>
      </c>
      <c r="C31" s="40"/>
      <c r="D31" s="40"/>
      <c r="E31" s="40"/>
      <c r="F31" s="17"/>
      <c r="G31" s="17"/>
      <c r="H31" s="18"/>
      <c r="I31" s="37"/>
      <c r="J31" s="37"/>
    </row>
    <row r="32" spans="1:13" s="4" customFormat="1" ht="21" customHeight="1" x14ac:dyDescent="0.25">
      <c r="A32" s="62"/>
      <c r="B32" s="90" t="s">
        <v>86</v>
      </c>
      <c r="C32" s="38"/>
      <c r="D32" s="38"/>
      <c r="E32" s="38"/>
      <c r="F32" s="33"/>
      <c r="G32" s="33"/>
      <c r="H32" s="33"/>
      <c r="I32" s="64"/>
      <c r="J32" s="62"/>
    </row>
    <row r="33" spans="1:13" s="4" customFormat="1" ht="15.75" customHeight="1" x14ac:dyDescent="0.25">
      <c r="A33" s="62"/>
      <c r="B33" s="63" t="s">
        <v>46</v>
      </c>
      <c r="C33" s="38" t="s">
        <v>1</v>
      </c>
      <c r="D33" s="38">
        <v>1</v>
      </c>
      <c r="E33" s="67">
        <v>895</v>
      </c>
      <c r="F33" s="33">
        <f>E33*0.16</f>
        <v>143.20000000000002</v>
      </c>
      <c r="G33" s="33">
        <f>F33+E33</f>
        <v>1038.2</v>
      </c>
      <c r="H33" s="33">
        <f>G33*D33</f>
        <v>1038.2</v>
      </c>
      <c r="I33" s="91" t="s">
        <v>88</v>
      </c>
      <c r="J33" s="38" t="s">
        <v>5</v>
      </c>
      <c r="K33" s="4">
        <v>664</v>
      </c>
      <c r="L33" s="4">
        <v>250</v>
      </c>
    </row>
    <row r="34" spans="1:13" s="4" customFormat="1" ht="15.75" customHeight="1" x14ac:dyDescent="0.25">
      <c r="A34" s="35"/>
      <c r="B34" s="60" t="s">
        <v>43</v>
      </c>
      <c r="C34" s="36"/>
      <c r="D34" s="36"/>
      <c r="E34" s="36"/>
      <c r="F34" s="15"/>
      <c r="G34" s="15"/>
      <c r="H34" s="16"/>
      <c r="I34" s="36" t="s">
        <v>89</v>
      </c>
      <c r="J34" s="35"/>
    </row>
    <row r="35" spans="1:13" s="4" customFormat="1" ht="15.75" customHeight="1" x14ac:dyDescent="0.25">
      <c r="A35" s="35"/>
      <c r="B35" s="60" t="s">
        <v>44</v>
      </c>
      <c r="C35" s="36"/>
      <c r="D35" s="36"/>
      <c r="E35" s="36"/>
      <c r="F35" s="15"/>
      <c r="G35" s="15"/>
      <c r="H35" s="16"/>
      <c r="I35" s="35"/>
      <c r="J35" s="35"/>
    </row>
    <row r="36" spans="1:13" s="4" customFormat="1" ht="20.25" customHeight="1" x14ac:dyDescent="0.25">
      <c r="A36" s="36"/>
      <c r="B36" s="79" t="s">
        <v>85</v>
      </c>
      <c r="C36" s="36"/>
      <c r="D36" s="36"/>
      <c r="E36" s="39"/>
      <c r="F36" s="39"/>
      <c r="G36" s="39"/>
      <c r="H36" s="80"/>
      <c r="I36" s="81"/>
      <c r="J36" s="36"/>
    </row>
    <row r="37" spans="1:13" s="4" customFormat="1" ht="15.75" customHeight="1" x14ac:dyDescent="0.25">
      <c r="A37" s="37"/>
      <c r="B37" s="61" t="s">
        <v>45</v>
      </c>
      <c r="C37" s="40"/>
      <c r="D37" s="40"/>
      <c r="E37" s="40"/>
      <c r="F37" s="17"/>
      <c r="G37" s="17"/>
      <c r="H37" s="18"/>
      <c r="I37" s="37"/>
      <c r="J37" s="37"/>
    </row>
    <row r="38" spans="1:13" s="4" customFormat="1" ht="33" customHeight="1" x14ac:dyDescent="0.25">
      <c r="A38" s="38">
        <v>4</v>
      </c>
      <c r="B38" s="77" t="s">
        <v>47</v>
      </c>
      <c r="C38" s="38" t="s">
        <v>1</v>
      </c>
      <c r="D38" s="38">
        <v>1</v>
      </c>
      <c r="E38" s="67">
        <v>2075</v>
      </c>
      <c r="F38" s="33">
        <v>0</v>
      </c>
      <c r="G38" s="33">
        <f>F38+E38</f>
        <v>2075</v>
      </c>
      <c r="H38" s="78">
        <f>G38*D38</f>
        <v>2075</v>
      </c>
      <c r="I38" s="33" t="s">
        <v>48</v>
      </c>
      <c r="J38" s="38" t="s">
        <v>5</v>
      </c>
      <c r="K38" s="4">
        <v>1875</v>
      </c>
      <c r="L38" s="4">
        <v>250</v>
      </c>
    </row>
    <row r="39" spans="1:13" s="4" customFormat="1" ht="20.25" customHeight="1" x14ac:dyDescent="0.25">
      <c r="A39" s="36"/>
      <c r="B39" s="79" t="s">
        <v>49</v>
      </c>
      <c r="C39" s="36"/>
      <c r="D39" s="36"/>
      <c r="E39" s="39"/>
      <c r="F39" s="39"/>
      <c r="G39" s="39"/>
      <c r="H39" s="80"/>
      <c r="I39" s="80" t="s">
        <v>50</v>
      </c>
      <c r="J39" s="36"/>
    </row>
    <row r="40" spans="1:13" s="4" customFormat="1" ht="20.25" customHeight="1" x14ac:dyDescent="0.25">
      <c r="A40" s="36"/>
      <c r="B40" s="79" t="s">
        <v>51</v>
      </c>
      <c r="C40" s="36"/>
      <c r="D40" s="36"/>
      <c r="E40" s="39"/>
      <c r="F40" s="39"/>
      <c r="G40" s="39"/>
      <c r="H40" s="80"/>
      <c r="I40" s="81"/>
      <c r="J40" s="36"/>
    </row>
    <row r="41" spans="1:13" s="4" customFormat="1" ht="20.25" customHeight="1" x14ac:dyDescent="0.25">
      <c r="A41" s="36"/>
      <c r="B41" s="79" t="s">
        <v>52</v>
      </c>
      <c r="C41" s="36"/>
      <c r="D41" s="36"/>
      <c r="E41" s="39"/>
      <c r="F41" s="39"/>
      <c r="G41" s="39"/>
      <c r="H41" s="80"/>
      <c r="I41" s="81"/>
      <c r="J41" s="36"/>
    </row>
    <row r="42" spans="1:13" s="4" customFormat="1" ht="19.5" customHeight="1" x14ac:dyDescent="0.25">
      <c r="A42" s="40"/>
      <c r="B42" s="82" t="s">
        <v>53</v>
      </c>
      <c r="C42" s="40"/>
      <c r="D42" s="40"/>
      <c r="E42" s="73"/>
      <c r="F42" s="73"/>
      <c r="G42" s="73"/>
      <c r="H42" s="83"/>
      <c r="I42" s="83"/>
      <c r="J42" s="40"/>
    </row>
    <row r="43" spans="1:13" s="4" customFormat="1" ht="36.75" customHeight="1" x14ac:dyDescent="0.25">
      <c r="A43" s="84">
        <v>5</v>
      </c>
      <c r="B43" s="41" t="s">
        <v>54</v>
      </c>
      <c r="C43" s="36" t="s">
        <v>1</v>
      </c>
      <c r="D43" s="36">
        <v>1</v>
      </c>
      <c r="E43" s="67">
        <v>980</v>
      </c>
      <c r="F43" s="39">
        <f>E43*0.16</f>
        <v>156.80000000000001</v>
      </c>
      <c r="G43" s="39">
        <f>F43+E43</f>
        <v>1136.8</v>
      </c>
      <c r="H43" s="80">
        <f>G43*D43</f>
        <v>1136.8</v>
      </c>
      <c r="I43" s="80" t="s">
        <v>55</v>
      </c>
      <c r="J43" s="36" t="s">
        <v>56</v>
      </c>
      <c r="K43" s="36">
        <v>601.75</v>
      </c>
      <c r="L43" s="36">
        <v>130</v>
      </c>
      <c r="M43" s="4" t="s">
        <v>28</v>
      </c>
    </row>
    <row r="44" spans="1:13" s="4" customFormat="1" ht="36.75" customHeight="1" x14ac:dyDescent="0.25">
      <c r="A44" s="84"/>
      <c r="B44" s="19" t="s">
        <v>57</v>
      </c>
      <c r="C44" s="36"/>
      <c r="D44" s="36"/>
      <c r="E44" s="35"/>
      <c r="F44" s="39"/>
      <c r="G44" s="39"/>
      <c r="H44" s="80"/>
      <c r="I44" s="80"/>
      <c r="J44" s="35"/>
      <c r="K44" s="76"/>
      <c r="L44" s="76"/>
    </row>
    <row r="45" spans="1:13" s="4" customFormat="1" ht="19.5" customHeight="1" x14ac:dyDescent="0.25">
      <c r="A45" s="84"/>
      <c r="B45" s="19" t="s">
        <v>58</v>
      </c>
      <c r="C45" s="36"/>
      <c r="D45" s="36"/>
      <c r="E45" s="35"/>
      <c r="F45" s="39"/>
      <c r="G45" s="39"/>
      <c r="H45" s="80"/>
      <c r="I45" s="80"/>
      <c r="J45" s="35"/>
      <c r="K45" s="76"/>
      <c r="L45" s="76"/>
    </row>
    <row r="46" spans="1:13" s="4" customFormat="1" ht="19.5" customHeight="1" x14ac:dyDescent="0.25">
      <c r="A46" s="35"/>
      <c r="B46" s="19" t="s">
        <v>59</v>
      </c>
      <c r="C46" s="36"/>
      <c r="D46" s="36"/>
      <c r="E46" s="35"/>
      <c r="F46" s="39"/>
      <c r="G46" s="39"/>
      <c r="H46" s="80"/>
      <c r="I46" s="80"/>
      <c r="J46" s="35"/>
      <c r="K46" s="76"/>
      <c r="L46" s="76"/>
    </row>
    <row r="47" spans="1:13" s="4" customFormat="1" ht="19.5" customHeight="1" x14ac:dyDescent="0.25">
      <c r="A47" s="35"/>
      <c r="B47" s="19" t="s">
        <v>60</v>
      </c>
      <c r="C47" s="36"/>
      <c r="D47" s="36"/>
      <c r="E47" s="35"/>
      <c r="F47" s="39"/>
      <c r="G47" s="39"/>
      <c r="H47" s="80"/>
      <c r="I47" s="80"/>
      <c r="J47" s="35"/>
      <c r="K47" s="76"/>
      <c r="L47" s="76"/>
    </row>
    <row r="48" spans="1:13" s="4" customFormat="1" ht="19.5" customHeight="1" x14ac:dyDescent="0.25">
      <c r="A48" s="84"/>
      <c r="B48" s="19" t="s">
        <v>61</v>
      </c>
      <c r="C48" s="36"/>
      <c r="D48" s="36"/>
      <c r="E48" s="35"/>
      <c r="F48" s="39"/>
      <c r="G48" s="39"/>
      <c r="H48" s="80"/>
      <c r="I48" s="80"/>
      <c r="J48" s="35"/>
      <c r="K48" s="76"/>
      <c r="L48" s="76"/>
    </row>
    <row r="49" spans="1:13" s="4" customFormat="1" ht="19.5" customHeight="1" x14ac:dyDescent="0.25">
      <c r="A49" s="85"/>
      <c r="B49" s="22" t="s">
        <v>62</v>
      </c>
      <c r="C49" s="40"/>
      <c r="D49" s="40"/>
      <c r="E49" s="37"/>
      <c r="F49" s="73"/>
      <c r="G49" s="73"/>
      <c r="H49" s="83"/>
      <c r="I49" s="83"/>
      <c r="J49" s="37"/>
      <c r="K49" s="76"/>
      <c r="L49" s="76"/>
    </row>
    <row r="50" spans="1:13" s="4" customFormat="1" ht="19.5" customHeight="1" x14ac:dyDescent="0.25">
      <c r="A50" s="85"/>
      <c r="B50" s="86" t="s">
        <v>63</v>
      </c>
      <c r="C50" s="40"/>
      <c r="D50" s="40"/>
      <c r="E50" s="37"/>
      <c r="F50" s="73"/>
      <c r="G50" s="73"/>
      <c r="H50" s="83"/>
      <c r="I50" s="83"/>
      <c r="J50" s="37"/>
      <c r="K50" s="76"/>
      <c r="L50" s="76"/>
    </row>
    <row r="51" spans="1:13" s="4" customFormat="1" ht="20.25" customHeight="1" x14ac:dyDescent="0.25">
      <c r="A51" s="64" t="s">
        <v>6</v>
      </c>
      <c r="B51" s="66" t="s">
        <v>64</v>
      </c>
      <c r="C51" s="65" t="s">
        <v>1</v>
      </c>
      <c r="D51" s="65">
        <v>1</v>
      </c>
      <c r="E51" s="42">
        <v>13</v>
      </c>
      <c r="F51" s="42">
        <f t="shared" ref="F51:F56" si="0">E51*0.16</f>
        <v>2.08</v>
      </c>
      <c r="G51" s="42">
        <f t="shared" ref="G51:G56" si="1">F51+E51</f>
        <v>15.08</v>
      </c>
      <c r="H51" s="87">
        <f t="shared" ref="H51:H56" si="2">G51*D51</f>
        <v>15.08</v>
      </c>
      <c r="I51" s="87" t="s">
        <v>90</v>
      </c>
      <c r="J51" s="65" t="s">
        <v>56</v>
      </c>
      <c r="K51">
        <v>10.8</v>
      </c>
      <c r="L51"/>
    </row>
    <row r="52" spans="1:13" s="4" customFormat="1" ht="20.25" customHeight="1" x14ac:dyDescent="0.25">
      <c r="A52" s="64" t="s">
        <v>7</v>
      </c>
      <c r="B52" s="88" t="s">
        <v>65</v>
      </c>
      <c r="C52" s="65" t="s">
        <v>1</v>
      </c>
      <c r="D52" s="65">
        <v>1</v>
      </c>
      <c r="E52" s="42">
        <v>13</v>
      </c>
      <c r="F52" s="42">
        <f t="shared" si="0"/>
        <v>2.08</v>
      </c>
      <c r="G52" s="42">
        <f t="shared" si="1"/>
        <v>15.08</v>
      </c>
      <c r="H52" s="87">
        <f t="shared" si="2"/>
        <v>15.08</v>
      </c>
      <c r="I52" s="87" t="s">
        <v>90</v>
      </c>
      <c r="J52" s="65" t="s">
        <v>56</v>
      </c>
      <c r="K52">
        <v>10.8</v>
      </c>
      <c r="L52"/>
    </row>
    <row r="53" spans="1:13" s="4" customFormat="1" ht="20.25" customHeight="1" x14ac:dyDescent="0.25">
      <c r="A53" s="64" t="s">
        <v>8</v>
      </c>
      <c r="B53" s="66" t="s">
        <v>66</v>
      </c>
      <c r="C53" s="65" t="s">
        <v>1</v>
      </c>
      <c r="D53" s="65">
        <v>1</v>
      </c>
      <c r="E53" s="42">
        <v>13</v>
      </c>
      <c r="F53" s="42">
        <f t="shared" si="0"/>
        <v>2.08</v>
      </c>
      <c r="G53" s="42">
        <f t="shared" si="1"/>
        <v>15.08</v>
      </c>
      <c r="H53" s="87">
        <f t="shared" si="2"/>
        <v>15.08</v>
      </c>
      <c r="I53" s="87" t="s">
        <v>90</v>
      </c>
      <c r="J53" s="65" t="s">
        <v>56</v>
      </c>
      <c r="K53">
        <v>10.4</v>
      </c>
      <c r="L53"/>
    </row>
    <row r="54" spans="1:13" s="4" customFormat="1" ht="20.25" customHeight="1" x14ac:dyDescent="0.25">
      <c r="A54" s="64" t="s">
        <v>9</v>
      </c>
      <c r="B54" s="66" t="s">
        <v>67</v>
      </c>
      <c r="C54" s="65" t="s">
        <v>1</v>
      </c>
      <c r="D54" s="65">
        <v>1</v>
      </c>
      <c r="E54" s="42">
        <v>13</v>
      </c>
      <c r="F54" s="42">
        <f t="shared" si="0"/>
        <v>2.08</v>
      </c>
      <c r="G54" s="42">
        <f t="shared" si="1"/>
        <v>15.08</v>
      </c>
      <c r="H54" s="87">
        <f t="shared" si="2"/>
        <v>15.08</v>
      </c>
      <c r="I54" s="87" t="s">
        <v>90</v>
      </c>
      <c r="J54" s="65" t="s">
        <v>56</v>
      </c>
      <c r="K54">
        <v>10.4</v>
      </c>
      <c r="L54"/>
    </row>
    <row r="55" spans="1:13" s="4" customFormat="1" ht="21" customHeight="1" x14ac:dyDescent="0.25">
      <c r="A55" s="62"/>
      <c r="B55" s="90" t="s">
        <v>86</v>
      </c>
      <c r="C55" s="38"/>
      <c r="D55" s="38"/>
      <c r="E55" s="38"/>
      <c r="F55" s="33"/>
      <c r="G55" s="33"/>
      <c r="H55" s="33"/>
      <c r="I55" s="35"/>
      <c r="J55" s="62"/>
    </row>
    <row r="56" spans="1:13" s="4" customFormat="1" ht="20.25" customHeight="1" x14ac:dyDescent="0.25">
      <c r="A56" s="62"/>
      <c r="B56" s="21" t="s">
        <v>68</v>
      </c>
      <c r="C56" s="38" t="s">
        <v>1</v>
      </c>
      <c r="D56" s="38">
        <v>1</v>
      </c>
      <c r="E56" s="33">
        <v>450</v>
      </c>
      <c r="F56" s="33">
        <f t="shared" si="0"/>
        <v>72</v>
      </c>
      <c r="G56" s="33">
        <f t="shared" si="1"/>
        <v>522</v>
      </c>
      <c r="H56" s="78">
        <f t="shared" si="2"/>
        <v>522</v>
      </c>
      <c r="I56" s="38" t="s">
        <v>69</v>
      </c>
      <c r="J56" s="38" t="s">
        <v>56</v>
      </c>
      <c r="K56">
        <v>238</v>
      </c>
      <c r="L56">
        <v>107.5</v>
      </c>
      <c r="M56" s="4" t="s">
        <v>38</v>
      </c>
    </row>
    <row r="57" spans="1:13" s="4" customFormat="1" ht="20.25" customHeight="1" x14ac:dyDescent="0.25">
      <c r="A57" s="35"/>
      <c r="B57" s="19" t="s">
        <v>70</v>
      </c>
      <c r="C57" s="36"/>
      <c r="D57" s="36"/>
      <c r="E57" s="39"/>
      <c r="F57" s="39"/>
      <c r="G57" s="39"/>
      <c r="H57" s="80"/>
      <c r="I57" s="36" t="s">
        <v>71</v>
      </c>
      <c r="J57" s="36"/>
      <c r="K57"/>
      <c r="L57"/>
    </row>
    <row r="58" spans="1:13" s="4" customFormat="1" ht="20.25" customHeight="1" x14ac:dyDescent="0.25">
      <c r="A58" s="35"/>
      <c r="B58" s="19" t="s">
        <v>72</v>
      </c>
      <c r="C58" s="36"/>
      <c r="D58" s="36"/>
      <c r="E58" s="39"/>
      <c r="F58" s="39"/>
      <c r="G58" s="39"/>
      <c r="H58" s="80"/>
      <c r="I58" s="35"/>
      <c r="J58" s="36"/>
      <c r="K58"/>
      <c r="L58"/>
    </row>
    <row r="59" spans="1:13" s="4" customFormat="1" ht="20.25" customHeight="1" x14ac:dyDescent="0.25">
      <c r="A59" s="35"/>
      <c r="B59" s="19" t="s">
        <v>73</v>
      </c>
      <c r="C59" s="36"/>
      <c r="D59" s="36"/>
      <c r="E59" s="39"/>
      <c r="F59" s="39"/>
      <c r="G59" s="39"/>
      <c r="H59" s="80"/>
      <c r="I59" s="35"/>
      <c r="J59" s="36"/>
      <c r="K59"/>
      <c r="L59"/>
    </row>
    <row r="60" spans="1:13" s="4" customFormat="1" ht="20.25" customHeight="1" x14ac:dyDescent="0.25">
      <c r="A60" s="35"/>
      <c r="B60" s="19" t="s">
        <v>74</v>
      </c>
      <c r="C60" s="36"/>
      <c r="D60" s="36"/>
      <c r="E60" s="39"/>
      <c r="F60" s="39"/>
      <c r="G60" s="39"/>
      <c r="H60" s="80"/>
      <c r="I60" s="35"/>
      <c r="J60" s="36"/>
      <c r="K60"/>
      <c r="L60"/>
    </row>
    <row r="61" spans="1:13" s="4" customFormat="1" ht="20.25" customHeight="1" x14ac:dyDescent="0.25">
      <c r="A61" s="35"/>
      <c r="B61" s="19" t="s">
        <v>75</v>
      </c>
      <c r="C61" s="36"/>
      <c r="D61" s="36"/>
      <c r="E61" s="39"/>
      <c r="F61" s="39"/>
      <c r="G61" s="39"/>
      <c r="H61" s="80"/>
      <c r="I61" s="35"/>
      <c r="J61" s="35"/>
      <c r="K61"/>
      <c r="L61"/>
    </row>
    <row r="62" spans="1:13" s="4" customFormat="1" ht="20.25" customHeight="1" x14ac:dyDescent="0.25">
      <c r="A62" s="35"/>
      <c r="B62" s="19" t="s">
        <v>76</v>
      </c>
      <c r="C62" s="36"/>
      <c r="D62" s="36"/>
      <c r="E62" s="39"/>
      <c r="F62" s="39"/>
      <c r="G62" s="39"/>
      <c r="H62" s="80"/>
      <c r="I62" s="35"/>
      <c r="J62" s="35"/>
      <c r="K62"/>
      <c r="L62"/>
    </row>
    <row r="63" spans="1:13" s="4" customFormat="1" ht="39.75" customHeight="1" x14ac:dyDescent="0.25">
      <c r="A63" s="37"/>
      <c r="B63" s="22" t="s">
        <v>77</v>
      </c>
      <c r="C63" s="40"/>
      <c r="D63" s="40"/>
      <c r="E63" s="73"/>
      <c r="F63" s="73"/>
      <c r="G63" s="73"/>
      <c r="H63" s="83"/>
      <c r="I63" s="37"/>
      <c r="J63" s="37"/>
      <c r="K63"/>
      <c r="L63"/>
    </row>
    <row r="64" spans="1:13" s="4" customFormat="1" ht="20.25" customHeight="1" x14ac:dyDescent="0.25">
      <c r="A64" s="64" t="s">
        <v>6</v>
      </c>
      <c r="B64" s="66" t="s">
        <v>91</v>
      </c>
      <c r="C64" s="65" t="s">
        <v>93</v>
      </c>
      <c r="D64" s="65">
        <v>1</v>
      </c>
      <c r="E64" s="42">
        <v>16</v>
      </c>
      <c r="F64" s="42">
        <f t="shared" ref="F64:F65" si="3">E64*0.16</f>
        <v>2.56</v>
      </c>
      <c r="G64" s="42">
        <f t="shared" ref="G64:G65" si="4">F64+E64</f>
        <v>18.559999999999999</v>
      </c>
      <c r="H64" s="87">
        <f t="shared" ref="H64:H65" si="5">G64*D64</f>
        <v>18.559999999999999</v>
      </c>
      <c r="I64" s="87" t="s">
        <v>90</v>
      </c>
      <c r="J64" s="65" t="s">
        <v>56</v>
      </c>
      <c r="K64">
        <v>10.8</v>
      </c>
      <c r="L64"/>
    </row>
    <row r="65" spans="1:12" s="4" customFormat="1" ht="20.25" customHeight="1" x14ac:dyDescent="0.25">
      <c r="A65" s="64" t="s">
        <v>7</v>
      </c>
      <c r="B65" s="88" t="s">
        <v>92</v>
      </c>
      <c r="C65" s="65" t="s">
        <v>93</v>
      </c>
      <c r="D65" s="65">
        <v>1</v>
      </c>
      <c r="E65" s="42">
        <v>16</v>
      </c>
      <c r="F65" s="42">
        <f t="shared" si="3"/>
        <v>2.56</v>
      </c>
      <c r="G65" s="42">
        <f t="shared" si="4"/>
        <v>18.559999999999999</v>
      </c>
      <c r="H65" s="87">
        <f t="shared" si="5"/>
        <v>18.559999999999999</v>
      </c>
      <c r="I65" s="87" t="s">
        <v>90</v>
      </c>
      <c r="J65" s="65" t="s">
        <v>56</v>
      </c>
      <c r="K65">
        <v>10.8</v>
      </c>
      <c r="L65"/>
    </row>
    <row r="66" spans="1:12" s="4" customFormat="1" ht="15.75" customHeight="1" x14ac:dyDescent="0.25">
      <c r="A66" s="44"/>
      <c r="B66" s="75"/>
      <c r="C66" s="76"/>
      <c r="D66" s="76"/>
      <c r="E66" s="76"/>
      <c r="F66" s="14"/>
      <c r="G66" s="14"/>
      <c r="H66" s="20"/>
      <c r="I66" s="44"/>
      <c r="J66" s="44"/>
    </row>
    <row r="67" spans="1:12" s="4" customFormat="1" ht="15.75" customHeight="1" x14ac:dyDescent="0.25">
      <c r="A67" s="44"/>
      <c r="B67" s="75"/>
      <c r="C67" s="76"/>
      <c r="D67" s="76"/>
      <c r="E67" s="76"/>
      <c r="F67" s="14"/>
      <c r="G67" s="14"/>
      <c r="H67" s="20"/>
      <c r="I67" s="44"/>
      <c r="J67" s="44"/>
    </row>
    <row r="68" spans="1:12" ht="16.5" customHeight="1" x14ac:dyDescent="0.25">
      <c r="A68" s="43"/>
      <c r="C68" s="43"/>
      <c r="D68" s="43"/>
      <c r="E68" s="43"/>
      <c r="F68" s="43"/>
      <c r="G68" s="43"/>
      <c r="H68" s="43"/>
      <c r="I68" s="43"/>
      <c r="J68" s="43"/>
    </row>
    <row r="69" spans="1:12" s="4" customFormat="1" ht="15" customHeight="1" x14ac:dyDescent="0.25">
      <c r="A69" s="44"/>
      <c r="C69" s="44"/>
      <c r="D69" s="44"/>
      <c r="E69" s="44"/>
      <c r="F69" s="14"/>
      <c r="G69" s="14"/>
      <c r="H69" s="20"/>
      <c r="I69" s="44"/>
      <c r="J69" s="45" t="s">
        <v>23</v>
      </c>
    </row>
    <row r="70" spans="1:12" s="4" customFormat="1" ht="20.25" customHeight="1" x14ac:dyDescent="0.25">
      <c r="A70" s="46"/>
      <c r="B70" s="47"/>
      <c r="C70" s="46"/>
      <c r="D70" s="46"/>
      <c r="E70" s="46"/>
      <c r="F70" s="48"/>
      <c r="G70" s="48"/>
      <c r="H70" s="49"/>
      <c r="I70" s="46"/>
      <c r="J70" s="50" t="s">
        <v>29</v>
      </c>
    </row>
    <row r="71" spans="1:12" ht="20.25" customHeight="1" x14ac:dyDescent="0.25">
      <c r="A71" s="51"/>
      <c r="B71" s="52"/>
      <c r="C71" s="51"/>
      <c r="D71" s="51"/>
      <c r="E71" s="51"/>
      <c r="F71" s="51"/>
      <c r="G71" s="51"/>
      <c r="H71" s="51"/>
      <c r="I71" s="51"/>
      <c r="J71" s="53" t="s">
        <v>24</v>
      </c>
    </row>
    <row r="72" spans="1:12" s="9" customFormat="1" ht="10.5" customHeight="1" x14ac:dyDescent="0.25">
      <c r="A72" s="124"/>
      <c r="B72" s="124"/>
      <c r="C72" s="124"/>
      <c r="D72" s="54"/>
      <c r="E72" s="54"/>
      <c r="F72" s="54"/>
      <c r="G72" s="55"/>
      <c r="H72" s="56"/>
      <c r="I72" s="57"/>
      <c r="J72" s="57"/>
    </row>
    <row r="73" spans="1:12" ht="13.5" customHeight="1" x14ac:dyDescent="0.25">
      <c r="A73" s="124"/>
      <c r="B73" s="124"/>
      <c r="C73" s="58"/>
      <c r="D73" s="51"/>
      <c r="E73" s="51"/>
      <c r="F73" s="51"/>
      <c r="G73" s="51"/>
      <c r="H73" s="51"/>
      <c r="I73" s="51"/>
      <c r="J73" s="50" t="s">
        <v>25</v>
      </c>
    </row>
    <row r="74" spans="1:12" ht="25.5" customHeight="1" x14ac:dyDescent="0.25">
      <c r="B74" s="132" t="s">
        <v>26</v>
      </c>
      <c r="C74" s="132"/>
      <c r="D74" s="132"/>
    </row>
  </sheetData>
  <mergeCells count="15">
    <mergeCell ref="A73:B73"/>
    <mergeCell ref="B74:D74"/>
    <mergeCell ref="B15:B16"/>
    <mergeCell ref="C15:C16"/>
    <mergeCell ref="D15:D16"/>
    <mergeCell ref="E15:G15"/>
    <mergeCell ref="I15:I16"/>
    <mergeCell ref="A72:C72"/>
    <mergeCell ref="C9:F9"/>
    <mergeCell ref="C10:F10"/>
    <mergeCell ref="C11:F11"/>
    <mergeCell ref="A13:D13"/>
    <mergeCell ref="H13:J13"/>
    <mergeCell ref="A14:D14"/>
    <mergeCell ref="H14:J14"/>
  </mergeCells>
  <hyperlinks>
    <hyperlink ref="C11" r:id="rId1" display="TABARKFORLAB@YAHOO.COM" xr:uid="{00000000-0004-0000-0000-000000000000}"/>
  </hyperlinks>
  <pageMargins left="0.2" right="0.2" top="0.25" bottom="0.25" header="0.3" footer="0.3"/>
  <pageSetup paperSize="9" orientation="landscape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tabSelected="1" zoomScaleNormal="100" workbookViewId="0">
      <selection activeCell="I17" sqref="I17"/>
    </sheetView>
  </sheetViews>
  <sheetFormatPr defaultRowHeight="15" x14ac:dyDescent="0.25"/>
  <cols>
    <col min="1" max="1" width="6.42578125" customWidth="1"/>
    <col min="2" max="2" width="52.28515625" customWidth="1"/>
    <col min="3" max="3" width="8.28515625" customWidth="1"/>
    <col min="4" max="4" width="6.42578125" customWidth="1"/>
    <col min="5" max="5" width="9.42578125" customWidth="1"/>
    <col min="6" max="7" width="9.7109375" customWidth="1"/>
    <col min="8" max="8" width="10" customWidth="1"/>
    <col min="9" max="9" width="14.5703125" customWidth="1"/>
    <col min="10" max="10" width="13.140625" customWidth="1"/>
    <col min="11" max="11" width="9.140625" style="13"/>
  </cols>
  <sheetData>
    <row r="1" spans="1:11" s="4" customFormat="1" ht="16.5" thickBot="1" x14ac:dyDescent="0.3">
      <c r="A1" s="24" t="s">
        <v>11</v>
      </c>
      <c r="B1" s="133" t="s">
        <v>12</v>
      </c>
      <c r="C1" s="135" t="s">
        <v>13</v>
      </c>
      <c r="D1" s="135" t="s">
        <v>14</v>
      </c>
      <c r="E1" s="120" t="s">
        <v>15</v>
      </c>
      <c r="F1" s="121"/>
      <c r="G1" s="121"/>
      <c r="H1" s="25"/>
      <c r="I1" s="122" t="s">
        <v>16</v>
      </c>
      <c r="J1" s="26"/>
      <c r="K1" s="101"/>
    </row>
    <row r="2" spans="1:11" s="4" customFormat="1" ht="58.5" customHeight="1" x14ac:dyDescent="0.25">
      <c r="A2" s="27" t="s">
        <v>17</v>
      </c>
      <c r="B2" s="134"/>
      <c r="C2" s="136"/>
      <c r="D2" s="136"/>
      <c r="E2" s="92" t="s">
        <v>18</v>
      </c>
      <c r="F2" s="94" t="s">
        <v>19</v>
      </c>
      <c r="G2" s="92" t="s">
        <v>20</v>
      </c>
      <c r="H2" s="92" t="s">
        <v>21</v>
      </c>
      <c r="I2" s="137"/>
      <c r="J2" s="113" t="s">
        <v>22</v>
      </c>
      <c r="K2" s="101"/>
    </row>
    <row r="3" spans="1:11" s="96" customFormat="1" x14ac:dyDescent="0.25">
      <c r="A3" s="98">
        <v>3</v>
      </c>
      <c r="B3" s="93" t="s">
        <v>94</v>
      </c>
      <c r="C3" s="99" t="s">
        <v>1</v>
      </c>
      <c r="D3" s="99">
        <v>1</v>
      </c>
      <c r="E3" s="100">
        <v>540</v>
      </c>
      <c r="F3" s="100">
        <f>E3*0.16</f>
        <v>86.4</v>
      </c>
      <c r="G3" s="100">
        <f>F3+E3</f>
        <v>626.4</v>
      </c>
      <c r="H3" s="100">
        <f>G3*D3</f>
        <v>626.4</v>
      </c>
      <c r="I3" s="100" t="s">
        <v>100</v>
      </c>
      <c r="J3" s="15" t="s">
        <v>102</v>
      </c>
      <c r="K3" s="102"/>
    </row>
    <row r="4" spans="1:11" s="96" customFormat="1" x14ac:dyDescent="0.25">
      <c r="A4" s="104"/>
      <c r="B4" s="108" t="s">
        <v>95</v>
      </c>
      <c r="C4" s="105"/>
      <c r="D4" s="105"/>
      <c r="E4" s="15"/>
      <c r="F4" s="15"/>
      <c r="G4" s="15"/>
      <c r="H4" s="15"/>
      <c r="I4" s="15" t="s">
        <v>101</v>
      </c>
      <c r="J4" s="15"/>
      <c r="K4" s="102"/>
    </row>
    <row r="5" spans="1:11" s="96" customFormat="1" ht="30" x14ac:dyDescent="0.25">
      <c r="A5" s="104"/>
      <c r="B5" s="108" t="s">
        <v>96</v>
      </c>
      <c r="C5" s="105"/>
      <c r="D5" s="105"/>
      <c r="E5" s="15"/>
      <c r="F5" s="15"/>
      <c r="G5" s="15"/>
      <c r="H5" s="15"/>
      <c r="I5" s="15"/>
      <c r="J5" s="15"/>
      <c r="K5" s="102"/>
    </row>
    <row r="6" spans="1:11" s="96" customFormat="1" x14ac:dyDescent="0.25">
      <c r="A6" s="104"/>
      <c r="B6" s="108" t="s">
        <v>97</v>
      </c>
      <c r="C6" s="105"/>
      <c r="D6" s="105"/>
      <c r="E6" s="15" t="s">
        <v>98</v>
      </c>
      <c r="F6" s="15"/>
      <c r="G6" s="15"/>
      <c r="H6" s="15"/>
      <c r="I6" s="15"/>
      <c r="J6" s="15"/>
      <c r="K6" s="102"/>
    </row>
    <row r="7" spans="1:11" s="96" customFormat="1" ht="30.75" customHeight="1" x14ac:dyDescent="0.25">
      <c r="A7" s="106"/>
      <c r="B7" s="109" t="s">
        <v>99</v>
      </c>
      <c r="C7" s="107"/>
      <c r="D7" s="107"/>
      <c r="E7" s="17"/>
      <c r="F7" s="17"/>
      <c r="G7" s="17"/>
      <c r="H7" s="17"/>
      <c r="I7" s="17"/>
      <c r="J7" s="17"/>
      <c r="K7" s="102"/>
    </row>
    <row r="8" spans="1:11" s="119" customFormat="1" ht="16.5" customHeight="1" x14ac:dyDescent="0.25">
      <c r="A8" s="114"/>
      <c r="B8" s="115"/>
      <c r="C8" s="116"/>
      <c r="D8" s="116"/>
      <c r="E8" s="117"/>
      <c r="F8" s="117"/>
      <c r="G8" s="117" t="s">
        <v>106</v>
      </c>
      <c r="H8" s="117">
        <f>H3</f>
        <v>626.4</v>
      </c>
      <c r="I8" s="117"/>
      <c r="J8" s="117"/>
      <c r="K8" s="118"/>
    </row>
    <row r="9" spans="1:11" s="4" customFormat="1" ht="19.5" customHeight="1" x14ac:dyDescent="0.25">
      <c r="A9" s="44"/>
      <c r="B9" s="95"/>
      <c r="C9" s="140" t="s">
        <v>107</v>
      </c>
      <c r="D9" s="141"/>
      <c r="E9" s="141"/>
      <c r="F9" s="141"/>
      <c r="G9" s="141"/>
      <c r="H9" s="141"/>
      <c r="I9" s="44"/>
      <c r="J9" s="45"/>
    </row>
    <row r="10" spans="1:11" s="4" customFormat="1" ht="26.25" customHeight="1" x14ac:dyDescent="0.25">
      <c r="A10" s="44"/>
      <c r="B10" s="95"/>
      <c r="C10" s="44"/>
      <c r="D10" s="44"/>
      <c r="E10" s="44"/>
      <c r="F10" s="14"/>
      <c r="G10" s="14"/>
      <c r="H10" s="20"/>
      <c r="I10" s="44"/>
      <c r="J10" s="45" t="s">
        <v>23</v>
      </c>
    </row>
    <row r="11" spans="1:11" s="4" customFormat="1" ht="24" customHeight="1" x14ac:dyDescent="0.25">
      <c r="A11" s="46"/>
      <c r="B11" s="47"/>
      <c r="C11" s="46"/>
      <c r="D11" s="46"/>
      <c r="E11" s="46"/>
      <c r="F11" s="48"/>
      <c r="G11" s="48"/>
      <c r="H11" s="49"/>
      <c r="I11" s="46"/>
      <c r="J11" s="50" t="s">
        <v>103</v>
      </c>
    </row>
    <row r="12" spans="1:11" ht="24" customHeight="1" x14ac:dyDescent="0.25">
      <c r="A12" s="51"/>
      <c r="B12" s="52"/>
      <c r="C12" s="51"/>
      <c r="D12" s="51"/>
      <c r="E12" s="51"/>
      <c r="F12" s="51"/>
      <c r="G12" s="51"/>
      <c r="H12" s="51"/>
      <c r="I12" s="51"/>
      <c r="J12" s="53" t="s">
        <v>105</v>
      </c>
      <c r="K12"/>
    </row>
    <row r="13" spans="1:11" s="9" customFormat="1" ht="24" customHeight="1" x14ac:dyDescent="0.25">
      <c r="A13" s="124"/>
      <c r="B13" s="124"/>
      <c r="C13" s="124"/>
      <c r="D13" s="138" t="s">
        <v>104</v>
      </c>
      <c r="E13" s="138"/>
      <c r="F13" s="138"/>
      <c r="G13" s="138"/>
      <c r="H13" s="138"/>
      <c r="I13" s="138"/>
      <c r="J13" s="138"/>
    </row>
    <row r="14" spans="1:11" s="9" customFormat="1" ht="62.25" customHeight="1" x14ac:dyDescent="0.25">
      <c r="A14" s="124"/>
      <c r="B14" s="124"/>
      <c r="C14" s="124"/>
      <c r="D14" s="54"/>
      <c r="E14" s="54"/>
      <c r="F14" s="54"/>
      <c r="G14" s="55"/>
      <c r="H14" s="56"/>
      <c r="I14" s="57"/>
      <c r="J14" s="57"/>
    </row>
    <row r="15" spans="1:11" ht="26.25" customHeight="1" x14ac:dyDescent="0.25">
      <c r="A15" s="139"/>
      <c r="B15" s="139"/>
      <c r="C15" s="103"/>
      <c r="D15" s="51"/>
      <c r="E15" s="51"/>
      <c r="F15" s="51"/>
      <c r="G15" s="51"/>
      <c r="H15" s="51"/>
      <c r="I15" s="51"/>
      <c r="J15" s="51"/>
      <c r="K15"/>
    </row>
    <row r="16" spans="1:11" s="4" customFormat="1" ht="19.5" customHeight="1" x14ac:dyDescent="0.25">
      <c r="A16" s="44"/>
      <c r="B16" s="95"/>
      <c r="C16" s="44"/>
      <c r="D16" s="44"/>
      <c r="E16" s="44"/>
      <c r="F16" s="14"/>
      <c r="G16" s="14"/>
      <c r="H16" s="20"/>
      <c r="I16" s="44"/>
      <c r="J16" s="45"/>
    </row>
    <row r="17" spans="1:11" s="4" customFormat="1" ht="21" customHeight="1" x14ac:dyDescent="0.25">
      <c r="A17" s="46"/>
      <c r="B17" s="47"/>
      <c r="C17" s="46"/>
      <c r="D17" s="46"/>
      <c r="E17" s="46"/>
      <c r="F17" s="48"/>
      <c r="G17" s="48"/>
      <c r="H17" s="49"/>
      <c r="I17" s="46"/>
      <c r="J17" s="50"/>
    </row>
    <row r="18" spans="1:11" x14ac:dyDescent="0.25">
      <c r="A18" s="51"/>
      <c r="B18" s="52"/>
      <c r="C18" s="51"/>
      <c r="D18" s="51"/>
      <c r="E18" s="51"/>
      <c r="F18" s="51"/>
      <c r="G18" s="51"/>
      <c r="H18" s="51"/>
      <c r="I18" s="51"/>
      <c r="J18" s="53"/>
      <c r="K18"/>
    </row>
    <row r="19" spans="1:11" s="9" customFormat="1" ht="12.75" customHeight="1" x14ac:dyDescent="0.25">
      <c r="A19" s="124"/>
      <c r="B19" s="124"/>
      <c r="C19" s="124"/>
      <c r="D19" s="138"/>
      <c r="E19" s="138"/>
      <c r="F19" s="138"/>
      <c r="G19" s="138"/>
      <c r="H19" s="138"/>
      <c r="I19" s="138"/>
      <c r="J19" s="138"/>
    </row>
    <row r="20" spans="1:11" s="9" customFormat="1" ht="10.5" customHeight="1" x14ac:dyDescent="0.25">
      <c r="A20" s="124"/>
      <c r="B20" s="124"/>
      <c r="C20" s="124"/>
      <c r="D20" s="54"/>
      <c r="E20" s="54"/>
      <c r="F20" s="54"/>
      <c r="G20" s="55"/>
      <c r="H20" s="56"/>
      <c r="I20" s="57"/>
      <c r="J20" s="57"/>
    </row>
    <row r="21" spans="1:11" ht="26.25" customHeight="1" x14ac:dyDescent="0.25">
      <c r="A21" s="124"/>
      <c r="B21" s="124"/>
      <c r="C21" s="97"/>
      <c r="D21" s="51"/>
      <c r="E21" s="51"/>
      <c r="F21" s="51"/>
      <c r="G21" s="51"/>
      <c r="H21" s="51"/>
      <c r="I21" s="51"/>
      <c r="J21" s="51"/>
      <c r="K21"/>
    </row>
    <row r="22" spans="1:11" s="96" customFormat="1" ht="16.5" customHeight="1" x14ac:dyDescent="0.25">
      <c r="A22" s="111"/>
      <c r="B22" s="110"/>
      <c r="C22" s="112"/>
      <c r="D22" s="112"/>
      <c r="E22" s="14"/>
      <c r="F22" s="14"/>
      <c r="G22" s="14"/>
      <c r="H22" s="14"/>
      <c r="I22" s="14"/>
      <c r="J22" s="14"/>
      <c r="K22" s="102"/>
    </row>
    <row r="23" spans="1:11" s="96" customFormat="1" ht="16.5" customHeight="1" x14ac:dyDescent="0.25">
      <c r="A23" s="111"/>
      <c r="B23" s="110"/>
      <c r="C23" s="112"/>
      <c r="D23" s="112"/>
      <c r="E23" s="14"/>
      <c r="F23" s="14"/>
      <c r="G23" s="14"/>
      <c r="H23" s="14"/>
      <c r="I23" s="14"/>
      <c r="J23" s="14"/>
      <c r="K23" s="102"/>
    </row>
    <row r="24" spans="1:11" s="96" customFormat="1" ht="16.5" customHeight="1" x14ac:dyDescent="0.25">
      <c r="A24" s="111"/>
      <c r="B24" s="110"/>
      <c r="C24" s="112"/>
      <c r="D24" s="112"/>
      <c r="E24" s="14"/>
      <c r="F24" s="14"/>
      <c r="G24" s="14"/>
      <c r="H24" s="14"/>
      <c r="I24" s="14"/>
      <c r="J24" s="14"/>
      <c r="K24" s="102"/>
    </row>
    <row r="25" spans="1:11" s="96" customFormat="1" ht="16.5" customHeight="1" x14ac:dyDescent="0.25">
      <c r="A25" s="111"/>
      <c r="B25" s="110"/>
      <c r="C25" s="112"/>
      <c r="D25" s="112"/>
      <c r="E25" s="14"/>
      <c r="F25" s="14"/>
      <c r="G25" s="14"/>
      <c r="H25" s="14"/>
      <c r="I25" s="14"/>
      <c r="J25" s="14"/>
      <c r="K25" s="102"/>
    </row>
    <row r="27" spans="1:11" x14ac:dyDescent="0.25">
      <c r="B27" s="132"/>
      <c r="C27" s="132"/>
      <c r="D27" s="132"/>
    </row>
  </sheetData>
  <autoFilter ref="A2:J7" xr:uid="{00000000-0009-0000-0000-000001000000}"/>
  <mergeCells count="15">
    <mergeCell ref="A20:C20"/>
    <mergeCell ref="A21:B21"/>
    <mergeCell ref="B27:D27"/>
    <mergeCell ref="E1:G1"/>
    <mergeCell ref="I1:I2"/>
    <mergeCell ref="A13:C13"/>
    <mergeCell ref="D13:J13"/>
    <mergeCell ref="A14:C14"/>
    <mergeCell ref="A15:B15"/>
    <mergeCell ref="A19:C19"/>
    <mergeCell ref="D19:J19"/>
    <mergeCell ref="C9:H9"/>
    <mergeCell ref="B1:B2"/>
    <mergeCell ref="C1:C2"/>
    <mergeCell ref="D1:D2"/>
  </mergeCells>
  <pageMargins left="0.25" right="0.25" top="0.25" bottom="0.25" header="0.3" footer="0.3"/>
  <pageSetup paperSize="9" orientation="landscape" r:id="rId1"/>
  <headerFooter>
    <oddHeader xml:space="preserve">&amp;Cكشف رقم (2) المواد المحالة على السادة مؤسسة تبارك لتجارة المواد العلمية والمخبرية المحترمين
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191192+191228 + 191084</vt:lpstr>
      <vt:lpstr>1</vt:lpstr>
      <vt:lpstr>'1'!Print_Titles</vt:lpstr>
      <vt:lpstr>'191192+191228 + 191084'!Print_Titles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Tabarak</dc:creator>
  <cp:lastModifiedBy>ADMIN</cp:lastModifiedBy>
  <cp:lastPrinted>2021-02-17T10:01:22Z</cp:lastPrinted>
  <dcterms:created xsi:type="dcterms:W3CDTF">2013-12-22T08:52:02Z</dcterms:created>
  <dcterms:modified xsi:type="dcterms:W3CDTF">2021-02-17T10:01:50Z</dcterms:modified>
</cp:coreProperties>
</file>